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12-Month Projection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&quot;$&quot;#,##0;[Red]-&quot;$&quot;#,##0;&quot;-&quot;"/>
    <numFmt numFmtId="167" formatCode="mmm yy"/>
  </numFmts>
  <fonts count="8">
    <font>
      <name val="Calibri"/>
      <family val="2"/>
      <color theme="1"/>
      <sz val="11"/>
      <scheme val="minor"/>
    </font>
    <font>
      <b val="1"/>
      <color rgb="005B3FA0"/>
      <sz val="16"/>
    </font>
    <font>
      <i val="1"/>
      <color rgb="00666666"/>
    </font>
    <font>
      <b val="1"/>
      <sz val="12"/>
    </font>
    <font>
      <color rgb="005B3FA0"/>
    </font>
    <font>
      <b val="1"/>
    </font>
    <font>
      <b val="1"/>
      <color rgb="00FFFFFF"/>
    </font>
    <font>
      <b val="1"/>
      <color rgb="005B3FA0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5B3FA0"/>
      </patternFill>
    </fill>
    <fill>
      <patternFill patternType="solid">
        <fgColor rgb="00EFEBF8"/>
      </patternFill>
    </fill>
  </fills>
  <borders count="2">
    <border>
      <left/>
      <right/>
      <top/>
      <bottom/>
      <diagonal/>
    </border>
    <border>
      <top style="thin">
        <color rgb="00BBBBBB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6" fillId="3" borderId="0" pivotButton="0" quotePrefix="0" xfId="0"/>
    <xf numFmtId="167" fontId="6" fillId="3" borderId="0" applyAlignment="1" pivotButton="0" quotePrefix="0" xfId="0">
      <alignment horizontal="center"/>
    </xf>
    <xf numFmtId="0" fontId="5" fillId="4" borderId="0" pivotButton="0" quotePrefix="0" xfId="0"/>
    <xf numFmtId="0" fontId="0" fillId="4" borderId="0" pivotButton="0" quotePrefix="0" xfId="0"/>
    <xf numFmtId="166" fontId="0" fillId="0" borderId="0" pivotButton="0" quotePrefix="0" xfId="0"/>
    <xf numFmtId="166" fontId="5" fillId="0" borderId="1" pivotButton="0" quotePrefix="0" xfId="0"/>
    <xf numFmtId="0" fontId="7" fillId="0" borderId="0" pivotButton="0" quotePrefix="0" xfId="0"/>
    <xf numFmtId="166" fontId="7" fillId="0" borderId="1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 outlineLevelCol="0"/>
  <cols>
    <col width="110" customWidth="1" min="1" max="1"/>
  </cols>
  <sheetData>
    <row r="1">
      <c r="A1" s="1" t="inlineStr">
        <is>
          <t>Cash Flow Projection Template</t>
        </is>
      </c>
    </row>
    <row r="2">
      <c r="A2" s="2" t="inlineStr">
        <is>
          <t>Free from ReInvestWealth. Built by CPAs. Opens in Excel, Google Sheets, or Numbers. All amounts in USD.</t>
        </is>
      </c>
    </row>
    <row r="3">
      <c r="A3" s="3" t="inlineStr"/>
    </row>
    <row r="4">
      <c r="A4" s="4" t="inlineStr">
        <is>
          <t>How to fill it in</t>
        </is>
      </c>
    </row>
    <row r="5">
      <c r="A5" s="3" t="inlineStr">
        <is>
          <t>1. On the '12-Month Projection' tab, enter your first month, the cash in your business bank account today, and the cushion you never want to dip below.</t>
        </is>
      </c>
    </row>
    <row r="6">
      <c r="A6" s="3" t="inlineStr">
        <is>
          <t>2. Cash in: enter what you expect to COLLECT each month (when the money lands), not what you invoice.</t>
        </is>
      </c>
    </row>
    <row r="7">
      <c r="A7" s="3" t="inlineStr">
        <is>
          <t>3. Cash out: enter each bill in the month it is actually paid, including annual bills (insurance, software, your accountant) in the month they hit.</t>
        </is>
      </c>
    </row>
    <row r="8">
      <c r="A8" s="3" t="inlineStr">
        <is>
          <t>4. Add the tax payments: quarterly estimated taxes, any balance due with your return, and payroll tax deposits if you have employees.</t>
        </is>
      </c>
    </row>
    <row r="9">
      <c r="A9" s="3" t="inlineStr">
        <is>
          <t>5. If you collect sales tax, the money is not yours: enter what you send to your state on the 'Sales tax remitted' line. If you don't collect it, leave the line at zero.</t>
        </is>
      </c>
    </row>
    <row r="10">
      <c r="A10" s="3" t="inlineStr">
        <is>
          <t>6. Read the 'Closing cash' row. Any month flagged LOW is a month to plan for now (move a purchase, chase an invoice, or line up credit).</t>
        </is>
      </c>
    </row>
    <row r="11">
      <c r="A11" s="3" t="inlineStr">
        <is>
          <t>7. Each month, replace the estimate with what actually happened and roll the projection forward one month.</t>
        </is>
      </c>
    </row>
    <row r="12">
      <c r="A12" s="3" t="inlineStr"/>
    </row>
    <row r="13">
      <c r="A13" s="4" t="inlineStr">
        <is>
          <t>Good to know</t>
        </is>
      </c>
    </row>
    <row r="14">
      <c r="A14" s="3" t="inlineStr">
        <is>
          <t>- Cash is not profit. A profitable month can still end with less cash (a slow-paying client, an estimated tax payment, a new laptop).</t>
        </is>
      </c>
    </row>
    <row r="15">
      <c r="A15" s="3" t="inlineStr">
        <is>
          <t>- Loan principal and owner draws are cash out even though they are not business expenses on your profit and loss statement.</t>
        </is>
      </c>
    </row>
    <row r="16">
      <c r="A16" s="3" t="inlineStr">
        <is>
          <t>- The 'Example' tab shows a filled-in projection for a consultant who pays quarterly estimated taxes.</t>
        </is>
      </c>
    </row>
    <row r="17">
      <c r="A17" s="3" t="inlineStr"/>
    </row>
    <row r="18">
      <c r="A18" s="2" t="inlineStr">
        <is>
          <t>This template is educational and covers general rules. Tax situations vary, so confirm your own estimated tax amounts and deposit schedule with your accountant.</t>
        </is>
      </c>
    </row>
    <row r="19">
      <c r="A19" s="5" t="inlineStr">
        <is>
          <t>Want the actuals to fill themselves in? Connect your bank to ReInvestWealth: https://www.reinvestwealth.com/en-us/pricing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3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>
      <c r="A1" s="6" t="inlineStr">
        <is>
          <t>12-Month Cash Flow Projection</t>
        </is>
      </c>
    </row>
    <row r="2">
      <c r="A2" s="7" t="inlineStr">
        <is>
          <t>Yellow cells are inputs. Everything else calculates. All amounts in USD.</t>
        </is>
      </c>
    </row>
    <row r="4">
      <c r="A4" s="8" t="inlineStr">
        <is>
          <t>Business name</t>
        </is>
      </c>
      <c r="B4" s="9" t="inlineStr">
        <is>
          <t>Your business name</t>
        </is>
      </c>
    </row>
    <row r="5">
      <c r="A5" s="8" t="inlineStr">
        <is>
          <t>First month of the projection</t>
        </is>
      </c>
      <c r="B5" s="10" t="n">
        <v>46023</v>
      </c>
    </row>
    <row r="6">
      <c r="A6" s="8" t="inlineStr">
        <is>
          <t>Cash in the bank at the start</t>
        </is>
      </c>
      <c r="B6" s="11" t="n">
        <v>0</v>
      </c>
    </row>
    <row r="7">
      <c r="A7" s="8" t="inlineStr">
        <is>
          <t>Minimum cash cushion you want to keep</t>
        </is>
      </c>
      <c r="B7" s="11" t="n">
        <v>0</v>
      </c>
    </row>
    <row r="9">
      <c r="A9" s="12" t="inlineStr">
        <is>
          <t>Month</t>
        </is>
      </c>
      <c r="B9" s="13">
        <f>$B$5</f>
        <v/>
      </c>
      <c r="C9" s="13">
        <f>EDATE(B9,1)</f>
        <v/>
      </c>
      <c r="D9" s="13">
        <f>EDATE(C9,1)</f>
        <v/>
      </c>
      <c r="E9" s="13">
        <f>EDATE(D9,1)</f>
        <v/>
      </c>
      <c r="F9" s="13">
        <f>EDATE(E9,1)</f>
        <v/>
      </c>
      <c r="G9" s="13">
        <f>EDATE(F9,1)</f>
        <v/>
      </c>
      <c r="H9" s="13">
        <f>EDATE(G9,1)</f>
        <v/>
      </c>
      <c r="I9" s="13">
        <f>EDATE(H9,1)</f>
        <v/>
      </c>
      <c r="J9" s="13">
        <f>EDATE(I9,1)</f>
        <v/>
      </c>
      <c r="K9" s="13">
        <f>EDATE(J9,1)</f>
        <v/>
      </c>
      <c r="L9" s="13">
        <f>EDATE(K9,1)</f>
        <v/>
      </c>
      <c r="M9" s="13">
        <f>EDATE(L9,1)</f>
        <v/>
      </c>
      <c r="N9" s="12" t="inlineStr">
        <is>
          <t>12-month total</t>
        </is>
      </c>
    </row>
    <row r="10">
      <c r="A10" s="14" t="inlineStr">
        <is>
          <t>CASH IN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t="inlineStr">
        <is>
          <t>Payments from customers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6">
        <f>SUM(B11:M11)</f>
        <v/>
      </c>
    </row>
    <row r="12">
      <c r="A12" t="inlineStr">
        <is>
          <t>Other income (interest, refunds, grants)</t>
        </is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6">
        <f>SUM(B12:M12)</f>
        <v/>
      </c>
    </row>
    <row r="13">
      <c r="A13" t="inlineStr">
        <is>
          <t>Loans or financing received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6">
        <f>SUM(B13:M13)</f>
        <v/>
      </c>
    </row>
    <row r="14">
      <c r="A14" t="inlineStr">
        <is>
          <t>Owner contributions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6">
        <f>SUM(B14:M14)</f>
        <v/>
      </c>
    </row>
    <row r="15">
      <c r="A15" s="8" t="inlineStr">
        <is>
          <t>Total cash in</t>
        </is>
      </c>
      <c r="B15" s="17">
        <f>SUM(B11:B14)</f>
        <v/>
      </c>
      <c r="C15" s="17">
        <f>SUM(C11:C14)</f>
        <v/>
      </c>
      <c r="D15" s="17">
        <f>SUM(D11:D14)</f>
        <v/>
      </c>
      <c r="E15" s="17">
        <f>SUM(E11:E14)</f>
        <v/>
      </c>
      <c r="F15" s="17">
        <f>SUM(F11:F14)</f>
        <v/>
      </c>
      <c r="G15" s="17">
        <f>SUM(G11:G14)</f>
        <v/>
      </c>
      <c r="H15" s="17">
        <f>SUM(H11:H14)</f>
        <v/>
      </c>
      <c r="I15" s="17">
        <f>SUM(I11:I14)</f>
        <v/>
      </c>
      <c r="J15" s="17">
        <f>SUM(J11:J14)</f>
        <v/>
      </c>
      <c r="K15" s="17">
        <f>SUM(K11:K14)</f>
        <v/>
      </c>
      <c r="L15" s="17">
        <f>SUM(L11:L14)</f>
        <v/>
      </c>
      <c r="M15" s="17">
        <f>SUM(M11:M14)</f>
        <v/>
      </c>
      <c r="N15" s="17">
        <f>SUM(N11:N14)</f>
        <v/>
      </c>
    </row>
    <row r="17">
      <c r="A17" s="14" t="inlineStr">
        <is>
          <t>CASH OUT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</row>
    <row r="18">
      <c r="A18" t="inlineStr">
        <is>
          <t>Rent or coworking</t>
        </is>
      </c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6">
        <f>SUM(B18:M18)</f>
        <v/>
      </c>
    </row>
    <row r="19">
      <c r="A19" t="inlineStr">
        <is>
          <t>Software and subscriptions</t>
        </is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6">
        <f>SUM(B19:M19)</f>
        <v/>
      </c>
    </row>
    <row r="20">
      <c r="A20" t="inlineStr">
        <is>
          <t>Phone and internet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6">
        <f>SUM(B20:M20)</f>
        <v/>
      </c>
    </row>
    <row r="21">
      <c r="A21" t="inlineStr">
        <is>
          <t>Insurance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6">
        <f>SUM(B21:M21)</f>
        <v/>
      </c>
    </row>
    <row r="22">
      <c r="A22" t="inlineStr">
        <is>
          <t>Marketing and advertising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6">
        <f>SUM(B22:M22)</f>
        <v/>
      </c>
    </row>
    <row r="23">
      <c r="A23" t="inlineStr">
        <is>
          <t>Professional fees (accountant, legal)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6">
        <f>SUM(B23:M23)</f>
        <v/>
      </c>
    </row>
    <row r="24">
      <c r="A24" t="inlineStr">
        <is>
          <t>Contractors (1099)</t>
        </is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6">
        <f>SUM(B24:M24)</f>
        <v/>
      </c>
    </row>
    <row r="25">
      <c r="A25" t="inlineStr">
        <is>
          <t>Wages (net pay to employees)</t>
        </is>
      </c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6">
        <f>SUM(B25:M25)</f>
        <v/>
      </c>
    </row>
    <row r="26">
      <c r="A26" t="inlineStr">
        <is>
          <t>Payroll tax deposits (federal and state)</t>
        </is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6">
        <f>SUM(B26:M26)</f>
        <v/>
      </c>
    </row>
    <row r="27">
      <c r="A27" t="inlineStr">
        <is>
          <t>Supplies and materials</t>
        </is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6">
        <f>SUM(B27:M27)</f>
        <v/>
      </c>
    </row>
    <row r="28">
      <c r="A28" t="inlineStr">
        <is>
          <t>Vehicle and travel</t>
        </is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6">
        <f>SUM(B28:M28)</f>
        <v/>
      </c>
    </row>
    <row r="29">
      <c r="A29" t="inlineStr">
        <is>
          <t>Bank fees and interest</t>
        </is>
      </c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6">
        <f>SUM(B29:M29)</f>
        <v/>
      </c>
    </row>
    <row r="30">
      <c r="A30" t="inlineStr">
        <is>
          <t>Loan repayments (principal + interest)</t>
        </is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6">
        <f>SUM(B30:M30)</f>
        <v/>
      </c>
    </row>
    <row r="31">
      <c r="A31" t="inlineStr">
        <is>
          <t>Equipment and other large purchases</t>
        </is>
      </c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6">
        <f>SUM(B31:M31)</f>
        <v/>
      </c>
    </row>
    <row r="32">
      <c r="A32" t="inlineStr">
        <is>
          <t>Sales tax remitted to your state (if you collect it)</t>
        </is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6">
        <f>SUM(B32:M32)</f>
        <v/>
      </c>
    </row>
    <row r="33">
      <c r="A33" t="inlineStr">
        <is>
          <t>Estimated tax payments (federal and state)</t>
        </is>
      </c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6">
        <f>SUM(B33:M33)</f>
        <v/>
      </c>
    </row>
    <row r="34">
      <c r="A34" t="inlineStr">
        <is>
          <t>Tax balance due with your return</t>
        </is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6">
        <f>SUM(B34:M34)</f>
        <v/>
      </c>
    </row>
    <row r="35">
      <c r="A35" t="inlineStr">
        <is>
          <t>Owner draws or distributions</t>
        </is>
      </c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6">
        <f>SUM(B35:M35)</f>
        <v/>
      </c>
    </row>
    <row r="36">
      <c r="A36" t="inlineStr">
        <is>
          <t>Other cash out</t>
        </is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6">
        <f>SUM(B36:M36)</f>
        <v/>
      </c>
    </row>
    <row r="37">
      <c r="A37" s="8" t="inlineStr">
        <is>
          <t>Total cash out</t>
        </is>
      </c>
      <c r="B37" s="17">
        <f>SUM(B18:B36)</f>
        <v/>
      </c>
      <c r="C37" s="17">
        <f>SUM(C18:C36)</f>
        <v/>
      </c>
      <c r="D37" s="17">
        <f>SUM(D18:D36)</f>
        <v/>
      </c>
      <c r="E37" s="17">
        <f>SUM(E18:E36)</f>
        <v/>
      </c>
      <c r="F37" s="17">
        <f>SUM(F18:F36)</f>
        <v/>
      </c>
      <c r="G37" s="17">
        <f>SUM(G18:G36)</f>
        <v/>
      </c>
      <c r="H37" s="17">
        <f>SUM(H18:H36)</f>
        <v/>
      </c>
      <c r="I37" s="17">
        <f>SUM(I18:I36)</f>
        <v/>
      </c>
      <c r="J37" s="17">
        <f>SUM(J18:J36)</f>
        <v/>
      </c>
      <c r="K37" s="17">
        <f>SUM(K18:K36)</f>
        <v/>
      </c>
      <c r="L37" s="17">
        <f>SUM(L18:L36)</f>
        <v/>
      </c>
      <c r="M37" s="17">
        <f>SUM(M18:M36)</f>
        <v/>
      </c>
      <c r="N37" s="17">
        <f>SUM(N18:N36)</f>
        <v/>
      </c>
    </row>
    <row r="39">
      <c r="A39" s="14" t="inlineStr">
        <is>
          <t>CASH POSITION</t>
        </is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</row>
    <row r="40">
      <c r="A40" s="8" t="inlineStr">
        <is>
          <t>Net cash flow (cash in minus cash out)</t>
        </is>
      </c>
      <c r="B40" s="16">
        <f>B15-B37</f>
        <v/>
      </c>
      <c r="C40" s="16">
        <f>C15-C37</f>
        <v/>
      </c>
      <c r="D40" s="16">
        <f>D15-D37</f>
        <v/>
      </c>
      <c r="E40" s="16">
        <f>E15-E37</f>
        <v/>
      </c>
      <c r="F40" s="16">
        <f>F15-F37</f>
        <v/>
      </c>
      <c r="G40" s="16">
        <f>G15-G37</f>
        <v/>
      </c>
      <c r="H40" s="16">
        <f>H15-H37</f>
        <v/>
      </c>
      <c r="I40" s="16">
        <f>I15-I37</f>
        <v/>
      </c>
      <c r="J40" s="16">
        <f>J15-J37</f>
        <v/>
      </c>
      <c r="K40" s="16">
        <f>K15-K37</f>
        <v/>
      </c>
      <c r="L40" s="16">
        <f>L15-L37</f>
        <v/>
      </c>
      <c r="M40" s="16">
        <f>M15-M37</f>
        <v/>
      </c>
      <c r="N40" s="16">
        <f>SUM(B40:M40)</f>
        <v/>
      </c>
    </row>
    <row r="41">
      <c r="A41" t="inlineStr">
        <is>
          <t>Opening cash</t>
        </is>
      </c>
      <c r="B41" s="16">
        <f>$B$6</f>
        <v/>
      </c>
      <c r="C41" s="16">
        <f>B42</f>
        <v/>
      </c>
      <c r="D41" s="16">
        <f>C42</f>
        <v/>
      </c>
      <c r="E41" s="16">
        <f>D42</f>
        <v/>
      </c>
      <c r="F41" s="16">
        <f>E42</f>
        <v/>
      </c>
      <c r="G41" s="16">
        <f>F42</f>
        <v/>
      </c>
      <c r="H41" s="16">
        <f>G42</f>
        <v/>
      </c>
      <c r="I41" s="16">
        <f>H42</f>
        <v/>
      </c>
      <c r="J41" s="16">
        <f>I42</f>
        <v/>
      </c>
      <c r="K41" s="16">
        <f>J42</f>
        <v/>
      </c>
      <c r="L41" s="16">
        <f>K42</f>
        <v/>
      </c>
      <c r="M41" s="16">
        <f>L42</f>
        <v/>
      </c>
    </row>
    <row r="42">
      <c r="A42" s="18" t="inlineStr">
        <is>
          <t>Closing cash</t>
        </is>
      </c>
      <c r="B42" s="19">
        <f>B41+B40</f>
        <v/>
      </c>
      <c r="C42" s="19">
        <f>C41+C40</f>
        <v/>
      </c>
      <c r="D42" s="19">
        <f>D41+D40</f>
        <v/>
      </c>
      <c r="E42" s="19">
        <f>E41+E40</f>
        <v/>
      </c>
      <c r="F42" s="19">
        <f>F41+F40</f>
        <v/>
      </c>
      <c r="G42" s="19">
        <f>G41+G40</f>
        <v/>
      </c>
      <c r="H42" s="19">
        <f>H41+H40</f>
        <v/>
      </c>
      <c r="I42" s="19">
        <f>I41+I40</f>
        <v/>
      </c>
      <c r="J42" s="19">
        <f>J41+J40</f>
        <v/>
      </c>
      <c r="K42" s="19">
        <f>K41+K40</f>
        <v/>
      </c>
      <c r="L42" s="19">
        <f>L41+L40</f>
        <v/>
      </c>
      <c r="M42" s="19">
        <f>M41+M40</f>
        <v/>
      </c>
      <c r="N42" s="16">
        <f>M42</f>
        <v/>
      </c>
    </row>
    <row r="43">
      <c r="A43" t="inlineStr">
        <is>
          <t>Below your cushion?</t>
        </is>
      </c>
      <c r="B43" s="20">
        <f>IF(B42&lt;$B$7,"LOW","ok")</f>
        <v/>
      </c>
      <c r="C43" s="20">
        <f>IF(C42&lt;$B$7,"LOW","ok")</f>
        <v/>
      </c>
      <c r="D43" s="20">
        <f>IF(D42&lt;$B$7,"LOW","ok")</f>
        <v/>
      </c>
      <c r="E43" s="20">
        <f>IF(E42&lt;$B$7,"LOW","ok")</f>
        <v/>
      </c>
      <c r="F43" s="20">
        <f>IF(F42&lt;$B$7,"LOW","ok")</f>
        <v/>
      </c>
      <c r="G43" s="20">
        <f>IF(G42&lt;$B$7,"LOW","ok")</f>
        <v/>
      </c>
      <c r="H43" s="20">
        <f>IF(H42&lt;$B$7,"LOW","ok")</f>
        <v/>
      </c>
      <c r="I43" s="20">
        <f>IF(I42&lt;$B$7,"LOW","ok")</f>
        <v/>
      </c>
      <c r="J43" s="20">
        <f>IF(J42&lt;$B$7,"LOW","ok")</f>
        <v/>
      </c>
      <c r="K43" s="20">
        <f>IF(K42&lt;$B$7,"LOW","ok")</f>
        <v/>
      </c>
      <c r="L43" s="20">
        <f>IF(L42&lt;$B$7,"LOW","ok")</f>
        <v/>
      </c>
      <c r="M43" s="20">
        <f>IF(M42&lt;$B$7,"LOW","ok")</f>
        <v/>
      </c>
    </row>
  </sheetData>
  <conditionalFormatting sqref="B42:M42">
    <cfRule type="expression" priority="1" dxfId="0">
      <formula>B42&lt;$B$7</formula>
    </cfRule>
  </conditionalFormatting>
  <conditionalFormatting sqref="B43:M43">
    <cfRule type="expression" priority="2" dxfId="0">
      <formula>B43="LOW"</formula>
    </cfRule>
  </conditionalFormatting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3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>
      <c r="A1" s="6" t="inlineStr">
        <is>
          <t>Example: consultant paying quarterly estimated taxes</t>
        </is>
      </c>
    </row>
    <row r="2">
      <c r="A2" s="7" t="inlineStr">
        <is>
          <t>A worked example in USD. Estimated taxes are paid April 15, June 15, September 15 and January 15.</t>
        </is>
      </c>
    </row>
    <row r="4">
      <c r="A4" s="8" t="inlineStr">
        <is>
          <t>Business name</t>
        </is>
      </c>
      <c r="B4" s="9" t="inlineStr">
        <is>
          <t>Example Consulting LLC (single-member)</t>
        </is>
      </c>
    </row>
    <row r="5">
      <c r="A5" s="8" t="inlineStr">
        <is>
          <t>First month of the projection</t>
        </is>
      </c>
      <c r="B5" s="10" t="n">
        <v>46023</v>
      </c>
    </row>
    <row r="6">
      <c r="A6" s="8" t="inlineStr">
        <is>
          <t>Cash in the bank at the start</t>
        </is>
      </c>
      <c r="B6" s="11" t="n">
        <v>9000</v>
      </c>
    </row>
    <row r="7">
      <c r="A7" s="8" t="inlineStr">
        <is>
          <t>Minimum cash cushion you want to keep</t>
        </is>
      </c>
      <c r="B7" s="11" t="n">
        <v>6000</v>
      </c>
    </row>
    <row r="9">
      <c r="A9" s="12" t="inlineStr">
        <is>
          <t>Month</t>
        </is>
      </c>
      <c r="B9" s="13">
        <f>$B$5</f>
        <v/>
      </c>
      <c r="C9" s="13">
        <f>EDATE(B9,1)</f>
        <v/>
      </c>
      <c r="D9" s="13">
        <f>EDATE(C9,1)</f>
        <v/>
      </c>
      <c r="E9" s="13">
        <f>EDATE(D9,1)</f>
        <v/>
      </c>
      <c r="F9" s="13">
        <f>EDATE(E9,1)</f>
        <v/>
      </c>
      <c r="G9" s="13">
        <f>EDATE(F9,1)</f>
        <v/>
      </c>
      <c r="H9" s="13">
        <f>EDATE(G9,1)</f>
        <v/>
      </c>
      <c r="I9" s="13">
        <f>EDATE(H9,1)</f>
        <v/>
      </c>
      <c r="J9" s="13">
        <f>EDATE(I9,1)</f>
        <v/>
      </c>
      <c r="K9" s="13">
        <f>EDATE(J9,1)</f>
        <v/>
      </c>
      <c r="L9" s="13">
        <f>EDATE(K9,1)</f>
        <v/>
      </c>
      <c r="M9" s="13">
        <f>EDATE(L9,1)</f>
        <v/>
      </c>
      <c r="N9" s="12" t="inlineStr">
        <is>
          <t>12-month total</t>
        </is>
      </c>
    </row>
    <row r="10">
      <c r="A10" s="14" t="inlineStr">
        <is>
          <t>CASH IN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t="inlineStr">
        <is>
          <t>Payments from customers</t>
        </is>
      </c>
      <c r="B11" s="11" t="n">
        <v>8000</v>
      </c>
      <c r="C11" s="11" t="n">
        <v>5500</v>
      </c>
      <c r="D11" s="11" t="n">
        <v>9500</v>
      </c>
      <c r="E11" s="11" t="n">
        <v>9000</v>
      </c>
      <c r="F11" s="11" t="n">
        <v>7500</v>
      </c>
      <c r="G11" s="11" t="n">
        <v>10000</v>
      </c>
      <c r="H11" s="11" t="n">
        <v>8500</v>
      </c>
      <c r="I11" s="11" t="n">
        <v>6000</v>
      </c>
      <c r="J11" s="11" t="n">
        <v>9500</v>
      </c>
      <c r="K11" s="11" t="n">
        <v>10500</v>
      </c>
      <c r="L11" s="11" t="n">
        <v>9000</v>
      </c>
      <c r="M11" s="11" t="n">
        <v>7000</v>
      </c>
      <c r="N11" s="16">
        <f>SUM(B11:M11)</f>
        <v/>
      </c>
    </row>
    <row r="12">
      <c r="A12" t="inlineStr">
        <is>
          <t>Other income (interest, refunds, grants)</t>
        </is>
      </c>
      <c r="B12" s="11" t="n">
        <v>0</v>
      </c>
      <c r="C12" s="11" t="n">
        <v>0</v>
      </c>
      <c r="D12" s="11" t="n">
        <v>0</v>
      </c>
      <c r="E12" s="11" t="n">
        <v>0</v>
      </c>
      <c r="F12" s="11" t="n">
        <v>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6">
        <f>SUM(B12:M12)</f>
        <v/>
      </c>
    </row>
    <row r="13">
      <c r="A13" t="inlineStr">
        <is>
          <t>Loans or financing received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6">
        <f>SUM(B13:M13)</f>
        <v/>
      </c>
    </row>
    <row r="14">
      <c r="A14" t="inlineStr">
        <is>
          <t>Owner contributions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6">
        <f>SUM(B14:M14)</f>
        <v/>
      </c>
    </row>
    <row r="15">
      <c r="A15" s="8" t="inlineStr">
        <is>
          <t>Total cash in</t>
        </is>
      </c>
      <c r="B15" s="17">
        <f>SUM(B11:B14)</f>
        <v/>
      </c>
      <c r="C15" s="17">
        <f>SUM(C11:C14)</f>
        <v/>
      </c>
      <c r="D15" s="17">
        <f>SUM(D11:D14)</f>
        <v/>
      </c>
      <c r="E15" s="17">
        <f>SUM(E11:E14)</f>
        <v/>
      </c>
      <c r="F15" s="17">
        <f>SUM(F11:F14)</f>
        <v/>
      </c>
      <c r="G15" s="17">
        <f>SUM(G11:G14)</f>
        <v/>
      </c>
      <c r="H15" s="17">
        <f>SUM(H11:H14)</f>
        <v/>
      </c>
      <c r="I15" s="17">
        <f>SUM(I11:I14)</f>
        <v/>
      </c>
      <c r="J15" s="17">
        <f>SUM(J11:J14)</f>
        <v/>
      </c>
      <c r="K15" s="17">
        <f>SUM(K11:K14)</f>
        <v/>
      </c>
      <c r="L15" s="17">
        <f>SUM(L11:L14)</f>
        <v/>
      </c>
      <c r="M15" s="17">
        <f>SUM(M11:M14)</f>
        <v/>
      </c>
      <c r="N15" s="17">
        <f>SUM(N11:N14)</f>
        <v/>
      </c>
    </row>
    <row r="17">
      <c r="A17" s="14" t="inlineStr">
        <is>
          <t>CASH OUT</t>
        </is>
      </c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</row>
    <row r="18">
      <c r="A18" t="inlineStr">
        <is>
          <t>Rent or coworking</t>
        </is>
      </c>
      <c r="B18" s="11" t="n">
        <v>400</v>
      </c>
      <c r="C18" s="11" t="n">
        <v>400</v>
      </c>
      <c r="D18" s="11" t="n">
        <v>400</v>
      </c>
      <c r="E18" s="11" t="n">
        <v>400</v>
      </c>
      <c r="F18" s="11" t="n">
        <v>400</v>
      </c>
      <c r="G18" s="11" t="n">
        <v>400</v>
      </c>
      <c r="H18" s="11" t="n">
        <v>400</v>
      </c>
      <c r="I18" s="11" t="n">
        <v>400</v>
      </c>
      <c r="J18" s="11" t="n">
        <v>400</v>
      </c>
      <c r="K18" s="11" t="n">
        <v>400</v>
      </c>
      <c r="L18" s="11" t="n">
        <v>400</v>
      </c>
      <c r="M18" s="11" t="n">
        <v>400</v>
      </c>
      <c r="N18" s="16">
        <f>SUM(B18:M18)</f>
        <v/>
      </c>
    </row>
    <row r="19">
      <c r="A19" t="inlineStr">
        <is>
          <t>Software and subscriptions</t>
        </is>
      </c>
      <c r="B19" s="11" t="n">
        <v>150</v>
      </c>
      <c r="C19" s="11" t="n">
        <v>150</v>
      </c>
      <c r="D19" s="11" t="n">
        <v>150</v>
      </c>
      <c r="E19" s="11" t="n">
        <v>150</v>
      </c>
      <c r="F19" s="11" t="n">
        <v>150</v>
      </c>
      <c r="G19" s="11" t="n">
        <v>150</v>
      </c>
      <c r="H19" s="11" t="n">
        <v>150</v>
      </c>
      <c r="I19" s="11" t="n">
        <v>150</v>
      </c>
      <c r="J19" s="11" t="n">
        <v>150</v>
      </c>
      <c r="K19" s="11" t="n">
        <v>150</v>
      </c>
      <c r="L19" s="11" t="n">
        <v>150</v>
      </c>
      <c r="M19" s="11" t="n">
        <v>150</v>
      </c>
      <c r="N19" s="16">
        <f>SUM(B19:M19)</f>
        <v/>
      </c>
    </row>
    <row r="20">
      <c r="A20" t="inlineStr">
        <is>
          <t>Phone and internet</t>
        </is>
      </c>
      <c r="B20" s="11" t="n">
        <v>120</v>
      </c>
      <c r="C20" s="11" t="n">
        <v>120</v>
      </c>
      <c r="D20" s="11" t="n">
        <v>120</v>
      </c>
      <c r="E20" s="11" t="n">
        <v>120</v>
      </c>
      <c r="F20" s="11" t="n">
        <v>120</v>
      </c>
      <c r="G20" s="11" t="n">
        <v>120</v>
      </c>
      <c r="H20" s="11" t="n">
        <v>120</v>
      </c>
      <c r="I20" s="11" t="n">
        <v>120</v>
      </c>
      <c r="J20" s="11" t="n">
        <v>120</v>
      </c>
      <c r="K20" s="11" t="n">
        <v>120</v>
      </c>
      <c r="L20" s="11" t="n">
        <v>120</v>
      </c>
      <c r="M20" s="11" t="n">
        <v>120</v>
      </c>
      <c r="N20" s="16">
        <f>SUM(B20:M20)</f>
        <v/>
      </c>
    </row>
    <row r="21">
      <c r="A21" t="inlineStr">
        <is>
          <t>Insurance</t>
        </is>
      </c>
      <c r="B21" s="11" t="n">
        <v>1200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6">
        <f>SUM(B21:M21)</f>
        <v/>
      </c>
    </row>
    <row r="22">
      <c r="A22" t="inlineStr">
        <is>
          <t>Marketing and advertising</t>
        </is>
      </c>
      <c r="B22" s="11" t="n">
        <v>300</v>
      </c>
      <c r="C22" s="11" t="n">
        <v>300</v>
      </c>
      <c r="D22" s="11" t="n">
        <v>300</v>
      </c>
      <c r="E22" s="11" t="n">
        <v>300</v>
      </c>
      <c r="F22" s="11" t="n">
        <v>300</v>
      </c>
      <c r="G22" s="11" t="n">
        <v>300</v>
      </c>
      <c r="H22" s="11" t="n">
        <v>300</v>
      </c>
      <c r="I22" s="11" t="n">
        <v>300</v>
      </c>
      <c r="J22" s="11" t="n">
        <v>300</v>
      </c>
      <c r="K22" s="11" t="n">
        <v>300</v>
      </c>
      <c r="L22" s="11" t="n">
        <v>300</v>
      </c>
      <c r="M22" s="11" t="n">
        <v>300</v>
      </c>
      <c r="N22" s="16">
        <f>SUM(B22:M22)</f>
        <v/>
      </c>
    </row>
    <row r="23">
      <c r="A23" t="inlineStr">
        <is>
          <t>Professional fees (accountant, legal)</t>
        </is>
      </c>
      <c r="B23" s="11" t="n">
        <v>0</v>
      </c>
      <c r="C23" s="11" t="n">
        <v>0</v>
      </c>
      <c r="D23" s="11" t="n">
        <v>900</v>
      </c>
      <c r="E23" s="11" t="n">
        <v>0</v>
      </c>
      <c r="F23" s="11" t="n">
        <v>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6">
        <f>SUM(B23:M23)</f>
        <v/>
      </c>
    </row>
    <row r="24">
      <c r="A24" t="inlineStr">
        <is>
          <t>Contractors (1099)</t>
        </is>
      </c>
      <c r="B24" s="11" t="n">
        <v>0</v>
      </c>
      <c r="C24" s="11" t="n">
        <v>1500</v>
      </c>
      <c r="D24" s="11" t="n">
        <v>0</v>
      </c>
      <c r="E24" s="11" t="n">
        <v>0</v>
      </c>
      <c r="F24" s="11" t="n">
        <v>0</v>
      </c>
      <c r="G24" s="11" t="n">
        <v>2000</v>
      </c>
      <c r="H24" s="11" t="n">
        <v>0</v>
      </c>
      <c r="I24" s="11" t="n">
        <v>0</v>
      </c>
      <c r="J24" s="11" t="n">
        <v>1500</v>
      </c>
      <c r="K24" s="11" t="n">
        <v>0</v>
      </c>
      <c r="L24" s="11" t="n">
        <v>0</v>
      </c>
      <c r="M24" s="11" t="n">
        <v>0</v>
      </c>
      <c r="N24" s="16">
        <f>SUM(B24:M24)</f>
        <v/>
      </c>
    </row>
    <row r="25">
      <c r="A25" t="inlineStr">
        <is>
          <t>Wages (net pay to employees)</t>
        </is>
      </c>
      <c r="B25" s="11" t="n">
        <v>0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6">
        <f>SUM(B25:M25)</f>
        <v/>
      </c>
    </row>
    <row r="26">
      <c r="A26" t="inlineStr">
        <is>
          <t>Payroll tax deposits (federal and state)</t>
        </is>
      </c>
      <c r="B26" s="11" t="n">
        <v>0</v>
      </c>
      <c r="C26" s="11" t="n">
        <v>0</v>
      </c>
      <c r="D26" s="11" t="n">
        <v>0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6">
        <f>SUM(B26:M26)</f>
        <v/>
      </c>
    </row>
    <row r="27">
      <c r="A27" t="inlineStr">
        <is>
          <t>Supplies and materials</t>
        </is>
      </c>
      <c r="B27" s="11" t="n">
        <v>0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6">
        <f>SUM(B27:M27)</f>
        <v/>
      </c>
    </row>
    <row r="28">
      <c r="A28" t="inlineStr">
        <is>
          <t>Vehicle and travel</t>
        </is>
      </c>
      <c r="B28" s="11" t="n">
        <v>0</v>
      </c>
      <c r="C28" s="11" t="n">
        <v>0</v>
      </c>
      <c r="D28" s="11" t="n">
        <v>0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6">
        <f>SUM(B28:M28)</f>
        <v/>
      </c>
    </row>
    <row r="29">
      <c r="A29" t="inlineStr">
        <is>
          <t>Bank fees and interest</t>
        </is>
      </c>
      <c r="B29" s="11" t="n">
        <v>20</v>
      </c>
      <c r="C29" s="11" t="n">
        <v>20</v>
      </c>
      <c r="D29" s="11" t="n">
        <v>20</v>
      </c>
      <c r="E29" s="11" t="n">
        <v>20</v>
      </c>
      <c r="F29" s="11" t="n">
        <v>20</v>
      </c>
      <c r="G29" s="11" t="n">
        <v>20</v>
      </c>
      <c r="H29" s="11" t="n">
        <v>20</v>
      </c>
      <c r="I29" s="11" t="n">
        <v>20</v>
      </c>
      <c r="J29" s="11" t="n">
        <v>20</v>
      </c>
      <c r="K29" s="11" t="n">
        <v>20</v>
      </c>
      <c r="L29" s="11" t="n">
        <v>20</v>
      </c>
      <c r="M29" s="11" t="n">
        <v>20</v>
      </c>
      <c r="N29" s="16">
        <f>SUM(B29:M29)</f>
        <v/>
      </c>
    </row>
    <row r="30">
      <c r="A30" t="inlineStr">
        <is>
          <t>Loan repayments (principal + interest)</t>
        </is>
      </c>
      <c r="B30" s="11" t="n">
        <v>0</v>
      </c>
      <c r="C30" s="11" t="n">
        <v>0</v>
      </c>
      <c r="D30" s="11" t="n">
        <v>0</v>
      </c>
      <c r="E30" s="11" t="n">
        <v>0</v>
      </c>
      <c r="F30" s="11" t="n">
        <v>0</v>
      </c>
      <c r="G30" s="11" t="n">
        <v>0</v>
      </c>
      <c r="H30" s="11" t="n">
        <v>0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  <c r="N30" s="16">
        <f>SUM(B30:M30)</f>
        <v/>
      </c>
    </row>
    <row r="31">
      <c r="A31" t="inlineStr">
        <is>
          <t>Equipment and other large purchases</t>
        </is>
      </c>
      <c r="B31" s="11" t="n">
        <v>0</v>
      </c>
      <c r="C31" s="11" t="n">
        <v>2200</v>
      </c>
      <c r="D31" s="11" t="n">
        <v>0</v>
      </c>
      <c r="E31" s="11" t="n">
        <v>0</v>
      </c>
      <c r="F31" s="11" t="n">
        <v>0</v>
      </c>
      <c r="G31" s="11" t="n">
        <v>0</v>
      </c>
      <c r="H31" s="11" t="n">
        <v>0</v>
      </c>
      <c r="I31" s="11" t="n">
        <v>0</v>
      </c>
      <c r="J31" s="11" t="n">
        <v>0</v>
      </c>
      <c r="K31" s="11" t="n">
        <v>0</v>
      </c>
      <c r="L31" s="11" t="n">
        <v>0</v>
      </c>
      <c r="M31" s="11" t="n">
        <v>0</v>
      </c>
      <c r="N31" s="16">
        <f>SUM(B31:M31)</f>
        <v/>
      </c>
    </row>
    <row r="32">
      <c r="A32" t="inlineStr">
        <is>
          <t>Sales tax remitted to your state (if you collect it)</t>
        </is>
      </c>
      <c r="B32" s="11" t="n">
        <v>0</v>
      </c>
      <c r="C32" s="11" t="n">
        <v>0</v>
      </c>
      <c r="D32" s="11" t="n">
        <v>0</v>
      </c>
      <c r="E32" s="11" t="n">
        <v>0</v>
      </c>
      <c r="F32" s="11" t="n">
        <v>0</v>
      </c>
      <c r="G32" s="11" t="n">
        <v>0</v>
      </c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6">
        <f>SUM(B32:M32)</f>
        <v/>
      </c>
    </row>
    <row r="33">
      <c r="A33" t="inlineStr">
        <is>
          <t>Estimated tax payments (federal and state)</t>
        </is>
      </c>
      <c r="B33" s="11" t="n">
        <v>0</v>
      </c>
      <c r="C33" s="11" t="n">
        <v>0</v>
      </c>
      <c r="D33" s="11" t="n">
        <v>0</v>
      </c>
      <c r="E33" s="11" t="n">
        <v>2000</v>
      </c>
      <c r="F33" s="11" t="n">
        <v>0</v>
      </c>
      <c r="G33" s="11" t="n">
        <v>2000</v>
      </c>
      <c r="H33" s="11" t="n">
        <v>0</v>
      </c>
      <c r="I33" s="11" t="n">
        <v>0</v>
      </c>
      <c r="J33" s="11" t="n">
        <v>2000</v>
      </c>
      <c r="K33" s="11" t="n">
        <v>0</v>
      </c>
      <c r="L33" s="11" t="n">
        <v>0</v>
      </c>
      <c r="M33" s="11" t="n">
        <v>0</v>
      </c>
      <c r="N33" s="16">
        <f>SUM(B33:M33)</f>
        <v/>
      </c>
    </row>
    <row r="34">
      <c r="A34" t="inlineStr">
        <is>
          <t>Tax balance due with your return</t>
        </is>
      </c>
      <c r="B34" s="11" t="n">
        <v>0</v>
      </c>
      <c r="C34" s="11" t="n">
        <v>0</v>
      </c>
      <c r="D34" s="11" t="n">
        <v>0</v>
      </c>
      <c r="E34" s="11" t="n">
        <v>1500</v>
      </c>
      <c r="F34" s="11" t="n">
        <v>0</v>
      </c>
      <c r="G34" s="11" t="n">
        <v>0</v>
      </c>
      <c r="H34" s="11" t="n">
        <v>0</v>
      </c>
      <c r="I34" s="11" t="n">
        <v>0</v>
      </c>
      <c r="J34" s="11" t="n">
        <v>0</v>
      </c>
      <c r="K34" s="11" t="n">
        <v>0</v>
      </c>
      <c r="L34" s="11" t="n">
        <v>0</v>
      </c>
      <c r="M34" s="11" t="n">
        <v>0</v>
      </c>
      <c r="N34" s="16">
        <f>SUM(B34:M34)</f>
        <v/>
      </c>
    </row>
    <row r="35">
      <c r="A35" t="inlineStr">
        <is>
          <t>Owner draws or distributions</t>
        </is>
      </c>
      <c r="B35" s="11" t="n">
        <v>5000</v>
      </c>
      <c r="C35" s="11" t="n">
        <v>5000</v>
      </c>
      <c r="D35" s="11" t="n">
        <v>5000</v>
      </c>
      <c r="E35" s="11" t="n">
        <v>5000</v>
      </c>
      <c r="F35" s="11" t="n">
        <v>5000</v>
      </c>
      <c r="G35" s="11" t="n">
        <v>5000</v>
      </c>
      <c r="H35" s="11" t="n">
        <v>5000</v>
      </c>
      <c r="I35" s="11" t="n">
        <v>5000</v>
      </c>
      <c r="J35" s="11" t="n">
        <v>5000</v>
      </c>
      <c r="K35" s="11" t="n">
        <v>5000</v>
      </c>
      <c r="L35" s="11" t="n">
        <v>5000</v>
      </c>
      <c r="M35" s="11" t="n">
        <v>5000</v>
      </c>
      <c r="N35" s="16">
        <f>SUM(B35:M35)</f>
        <v/>
      </c>
    </row>
    <row r="36">
      <c r="A36" t="inlineStr">
        <is>
          <t>Other cash out</t>
        </is>
      </c>
      <c r="B36" s="11" t="n">
        <v>0</v>
      </c>
      <c r="C36" s="11" t="n">
        <v>0</v>
      </c>
      <c r="D36" s="11" t="n">
        <v>0</v>
      </c>
      <c r="E36" s="11" t="n">
        <v>0</v>
      </c>
      <c r="F36" s="11" t="n">
        <v>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6">
        <f>SUM(B36:M36)</f>
        <v/>
      </c>
    </row>
    <row r="37">
      <c r="A37" s="8" t="inlineStr">
        <is>
          <t>Total cash out</t>
        </is>
      </c>
      <c r="B37" s="17">
        <f>SUM(B18:B36)</f>
        <v/>
      </c>
      <c r="C37" s="17">
        <f>SUM(C18:C36)</f>
        <v/>
      </c>
      <c r="D37" s="17">
        <f>SUM(D18:D36)</f>
        <v/>
      </c>
      <c r="E37" s="17">
        <f>SUM(E18:E36)</f>
        <v/>
      </c>
      <c r="F37" s="17">
        <f>SUM(F18:F36)</f>
        <v/>
      </c>
      <c r="G37" s="17">
        <f>SUM(G18:G36)</f>
        <v/>
      </c>
      <c r="H37" s="17">
        <f>SUM(H18:H36)</f>
        <v/>
      </c>
      <c r="I37" s="17">
        <f>SUM(I18:I36)</f>
        <v/>
      </c>
      <c r="J37" s="17">
        <f>SUM(J18:J36)</f>
        <v/>
      </c>
      <c r="K37" s="17">
        <f>SUM(K18:K36)</f>
        <v/>
      </c>
      <c r="L37" s="17">
        <f>SUM(L18:L36)</f>
        <v/>
      </c>
      <c r="M37" s="17">
        <f>SUM(M18:M36)</f>
        <v/>
      </c>
      <c r="N37" s="17">
        <f>SUM(N18:N36)</f>
        <v/>
      </c>
    </row>
    <row r="39">
      <c r="A39" s="14" t="inlineStr">
        <is>
          <t>CASH POSITION</t>
        </is>
      </c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</row>
    <row r="40">
      <c r="A40" s="8" t="inlineStr">
        <is>
          <t>Net cash flow (cash in minus cash out)</t>
        </is>
      </c>
      <c r="B40" s="16">
        <f>B15-B37</f>
        <v/>
      </c>
      <c r="C40" s="16">
        <f>C15-C37</f>
        <v/>
      </c>
      <c r="D40" s="16">
        <f>D15-D37</f>
        <v/>
      </c>
      <c r="E40" s="16">
        <f>E15-E37</f>
        <v/>
      </c>
      <c r="F40" s="16">
        <f>F15-F37</f>
        <v/>
      </c>
      <c r="G40" s="16">
        <f>G15-G37</f>
        <v/>
      </c>
      <c r="H40" s="16">
        <f>H15-H37</f>
        <v/>
      </c>
      <c r="I40" s="16">
        <f>I15-I37</f>
        <v/>
      </c>
      <c r="J40" s="16">
        <f>J15-J37</f>
        <v/>
      </c>
      <c r="K40" s="16">
        <f>K15-K37</f>
        <v/>
      </c>
      <c r="L40" s="16">
        <f>L15-L37</f>
        <v/>
      </c>
      <c r="M40" s="16">
        <f>M15-M37</f>
        <v/>
      </c>
      <c r="N40" s="16">
        <f>SUM(B40:M40)</f>
        <v/>
      </c>
    </row>
    <row r="41">
      <c r="A41" t="inlineStr">
        <is>
          <t>Opening cash</t>
        </is>
      </c>
      <c r="B41" s="16">
        <f>$B$6</f>
        <v/>
      </c>
      <c r="C41" s="16">
        <f>B42</f>
        <v/>
      </c>
      <c r="D41" s="16">
        <f>C42</f>
        <v/>
      </c>
      <c r="E41" s="16">
        <f>D42</f>
        <v/>
      </c>
      <c r="F41" s="16">
        <f>E42</f>
        <v/>
      </c>
      <c r="G41" s="16">
        <f>F42</f>
        <v/>
      </c>
      <c r="H41" s="16">
        <f>G42</f>
        <v/>
      </c>
      <c r="I41" s="16">
        <f>H42</f>
        <v/>
      </c>
      <c r="J41" s="16">
        <f>I42</f>
        <v/>
      </c>
      <c r="K41" s="16">
        <f>J42</f>
        <v/>
      </c>
      <c r="L41" s="16">
        <f>K42</f>
        <v/>
      </c>
      <c r="M41" s="16">
        <f>L42</f>
        <v/>
      </c>
    </row>
    <row r="42">
      <c r="A42" s="18" t="inlineStr">
        <is>
          <t>Closing cash</t>
        </is>
      </c>
      <c r="B42" s="19">
        <f>B41+B40</f>
        <v/>
      </c>
      <c r="C42" s="19">
        <f>C41+C40</f>
        <v/>
      </c>
      <c r="D42" s="19">
        <f>D41+D40</f>
        <v/>
      </c>
      <c r="E42" s="19">
        <f>E41+E40</f>
        <v/>
      </c>
      <c r="F42" s="19">
        <f>F41+F40</f>
        <v/>
      </c>
      <c r="G42" s="19">
        <f>G41+G40</f>
        <v/>
      </c>
      <c r="H42" s="19">
        <f>H41+H40</f>
        <v/>
      </c>
      <c r="I42" s="19">
        <f>I41+I40</f>
        <v/>
      </c>
      <c r="J42" s="19">
        <f>J41+J40</f>
        <v/>
      </c>
      <c r="K42" s="19">
        <f>K41+K40</f>
        <v/>
      </c>
      <c r="L42" s="19">
        <f>L41+L40</f>
        <v/>
      </c>
      <c r="M42" s="19">
        <f>M41+M40</f>
        <v/>
      </c>
      <c r="N42" s="16">
        <f>M42</f>
        <v/>
      </c>
    </row>
    <row r="43">
      <c r="A43" t="inlineStr">
        <is>
          <t>Below your cushion?</t>
        </is>
      </c>
      <c r="B43" s="20">
        <f>IF(B42&lt;$B$7,"LOW","ok")</f>
        <v/>
      </c>
      <c r="C43" s="20">
        <f>IF(C42&lt;$B$7,"LOW","ok")</f>
        <v/>
      </c>
      <c r="D43" s="20">
        <f>IF(D42&lt;$B$7,"LOW","ok")</f>
        <v/>
      </c>
      <c r="E43" s="20">
        <f>IF(E42&lt;$B$7,"LOW","ok")</f>
        <v/>
      </c>
      <c r="F43" s="20">
        <f>IF(F42&lt;$B$7,"LOW","ok")</f>
        <v/>
      </c>
      <c r="G43" s="20">
        <f>IF(G42&lt;$B$7,"LOW","ok")</f>
        <v/>
      </c>
      <c r="H43" s="20">
        <f>IF(H42&lt;$B$7,"LOW","ok")</f>
        <v/>
      </c>
      <c r="I43" s="20">
        <f>IF(I42&lt;$B$7,"LOW","ok")</f>
        <v/>
      </c>
      <c r="J43" s="20">
        <f>IF(J42&lt;$B$7,"LOW","ok")</f>
        <v/>
      </c>
      <c r="K43" s="20">
        <f>IF(K42&lt;$B$7,"LOW","ok")</f>
        <v/>
      </c>
      <c r="L43" s="20">
        <f>IF(L42&lt;$B$7,"LOW","ok")</f>
        <v/>
      </c>
      <c r="M43" s="20">
        <f>IF(M42&lt;$B$7,"LOW","ok")</f>
        <v/>
      </c>
    </row>
  </sheetData>
  <conditionalFormatting sqref="B42:M42">
    <cfRule type="expression" priority="1" dxfId="0">
      <formula>B42&lt;$B$7</formula>
    </cfRule>
  </conditionalFormatting>
  <conditionalFormatting sqref="B43:M43">
    <cfRule type="expression" priority="2" dxfId="0">
      <formula>B43="LOW"</formula>
    </cfRule>
  </conditionalFormatting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2026-10-08T15:38:10Z</dcterms:created>
  <dcterms:modified xsi:type="dcterms:W3CDTF">2026-10-08T15:38:10Z</dcterms:modified>
</cp:coreProperties>
</file>